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J43" i="1" l="1"/>
  <c r="J196" i="1" s="1"/>
  <c r="F119" i="1"/>
  <c r="J157" i="1"/>
  <c r="F176" i="1"/>
  <c r="L43" i="1"/>
  <c r="G62" i="1"/>
  <c r="G196" i="1" s="1"/>
  <c r="L100" i="1"/>
  <c r="G119" i="1"/>
  <c r="L157" i="1"/>
  <c r="G176" i="1"/>
  <c r="H62" i="1"/>
  <c r="H196" i="1" s="1"/>
  <c r="H119" i="1"/>
  <c r="I62" i="1"/>
  <c r="I196" i="1" s="1"/>
  <c r="I119" i="1"/>
  <c r="I176" i="1"/>
  <c r="J100" i="1"/>
  <c r="J62" i="1"/>
  <c r="J119" i="1"/>
  <c r="F138" i="1"/>
  <c r="J176" i="1"/>
  <c r="F195" i="1"/>
  <c r="F62" i="1"/>
  <c r="F24" i="1"/>
  <c r="F196" i="1" s="1"/>
  <c r="F81" i="1"/>
  <c r="H195" i="1"/>
  <c r="L62" i="1"/>
  <c r="L196" i="1" s="1"/>
</calcChain>
</file>

<file path=xl/sharedStrings.xml><?xml version="1.0" encoding="utf-8"?>
<sst xmlns="http://schemas.openxmlformats.org/spreadsheetml/2006/main" count="246" uniqueCount="76">
  <si>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</si>
  <si>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</si>
  <si>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</si>
  <si>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</si>
  <si>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</si>
  <si>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</si>
  <si>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</si>
  <si>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</si>
  <si>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</si>
  <si>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</si>
  <si>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</si>
  <si>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</si>
  <si>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</si>
  <si>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</si>
  <si>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</si>
  <si>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</si>
  <si>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</si>
  <si>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</si>
  <si>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</si>
  <si>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</si>
  <si>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</si>
  <si>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</si>
  <si>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</si>
  <si>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</si>
  <si>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</si>
  <si>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</si>
  <si>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</si>
  <si>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</si>
  <si>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</si>
  <si>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</si>
  <si>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</si>
  <si>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</si>
  <si>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</si>
  <si>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</si>
  <si>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</si>
  <si>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</si>
  <si>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</si>
  <si>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</si>
  <si>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</si>
  <si>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493 СБР 2013</t>
  </si>
  <si>
    <t>108 СБР 2013</t>
  </si>
  <si>
    <t>Чай с молоком</t>
  </si>
  <si>
    <t>495 СБР 2013</t>
  </si>
  <si>
    <t>Хлеб пшеничный в\с</t>
  </si>
  <si>
    <t>Чай апельсиновый</t>
  </si>
  <si>
    <t>директор</t>
  </si>
  <si>
    <t>Согласовано</t>
  </si>
  <si>
    <t>Яйца вареные, сыр (порциями), каша "Дружба"</t>
  </si>
  <si>
    <t>Кекс, "Колобки" мясные с овощами с соусом,картофельное пюре</t>
  </si>
  <si>
    <t>Т.Т.К. № 23 429 СБР 2013</t>
  </si>
  <si>
    <t>Фруктовый чай</t>
  </si>
  <si>
    <t>Т.Т.К. № 4</t>
  </si>
  <si>
    <t>Тефтели 1 вариант, макаронные изделия отварные</t>
  </si>
  <si>
    <t>461в1СБР2004 291 СБР 2013</t>
  </si>
  <si>
    <t>Т.Т.К. №  3</t>
  </si>
  <si>
    <t>Т.Т.К. № 7  510 СБР 2004</t>
  </si>
  <si>
    <t>Т.Т.К. № 9  415 СБР 2013</t>
  </si>
  <si>
    <t>Сыр (порциями), бутерброд с джемом или повидлом, каша пшенная вязкая</t>
  </si>
  <si>
    <t>15 СБР 2011       2 СБР 2004 258 СБР 2013</t>
  </si>
  <si>
    <t>Кофейный напиток с молоком (2-й вариант)</t>
  </si>
  <si>
    <t>259 СБР 2001</t>
  </si>
  <si>
    <t>Салат из свеклы отварной, курочка с рисом по-домашнему</t>
  </si>
  <si>
    <t>50 СБР 2013 Т.Т.К. № 16</t>
  </si>
  <si>
    <t>Тефтели (2 вариант) с кашей перловой рассыпчатой</t>
  </si>
  <si>
    <t>462(2в) СБР 2004 242 СБР 2013</t>
  </si>
  <si>
    <t>Гречаники с мясом, пюре из гороха</t>
  </si>
  <si>
    <t>Т.Т.К. № 5</t>
  </si>
  <si>
    <t>Т.Т.К. № 17 417 СБР 2013</t>
  </si>
  <si>
    <t xml:space="preserve">260 СБР 2013                  </t>
  </si>
  <si>
    <t xml:space="preserve">495 СБР 2013                  </t>
  </si>
  <si>
    <t xml:space="preserve">108 СБР 2013                  </t>
  </si>
  <si>
    <t>Пряники.Котлеты рубленые из птицы с овощами, каша вязкая (гречневая)</t>
  </si>
  <si>
    <t>Гуляш из птицы, каша ячневая рассыпчатыя</t>
  </si>
  <si>
    <t>Хлеб пшеничный в/с</t>
  </si>
  <si>
    <t>Чай с лимоном</t>
  </si>
  <si>
    <t>Кочеткова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</si>
</sst>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11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4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17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1" fillId="4" borderId="2" xfId="1" applyNumberFormat="1" applyFill="1" applyBorder="1" applyAlignment="1" applyProtection="1">
      <alignment wrapText="1"/>
      <protection locked="0"/>
    </xf>
    <xf numFmtId="0" fontId="11" fillId="4" borderId="2" xfId="1" applyNumberFormat="1" applyFill="1" applyBorder="1" applyAlignment="1" applyProtection="1">
      <alignment horizontal="right" wrapText="1"/>
      <protection locked="0"/>
    </xf>
    <xf numFmtId="0" fontId="12" fillId="0" borderId="2" xfId="2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_1 ден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8"/>
      <c r="D1" s="109"/>
      <c r="E1" s="109"/>
      <c r="F1" s="12" t="s">
        <v>46</v>
      </c>
      <c r="G1" s="2" t="s">
        <v>16</v>
      </c>
      <c r="H1" s="110" t="s">
        <v>45</v>
      </c>
      <c r="I1" s="110"/>
      <c r="J1" s="110"/>
      <c r="K1" s="110"/>
    </row>
    <row r="2" spans="1:12" ht="18" x14ac:dyDescent="0.2">
      <c r="A2" s="35" t="s">
        <v>6</v>
      </c>
      <c r="C2" s="2"/>
      <c r="G2" s="2" t="s">
        <v>17</v>
      </c>
      <c r="H2" s="110" t="s">
        <v>75</v>
      </c>
      <c r="I2" s="110"/>
      <c r="J2" s="110"/>
      <c r="K2" s="11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5"/>
      <c r="I3" s="45"/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7" t="s">
        <v>47</v>
      </c>
      <c r="F6" s="61">
        <v>258</v>
      </c>
      <c r="G6" s="59">
        <v>13.36</v>
      </c>
      <c r="H6" s="59">
        <v>20.07</v>
      </c>
      <c r="I6" s="59">
        <v>5.31</v>
      </c>
      <c r="J6" s="60">
        <v>316.05</v>
      </c>
      <c r="K6" s="104" t="s">
        <v>68</v>
      </c>
      <c r="L6" s="49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58" t="s">
        <v>41</v>
      </c>
      <c r="F8" s="49">
        <v>200</v>
      </c>
      <c r="G8" s="49">
        <v>1.5</v>
      </c>
      <c r="H8" s="49">
        <v>1.3</v>
      </c>
      <c r="I8" s="51">
        <v>15.9</v>
      </c>
      <c r="J8" s="49">
        <v>81</v>
      </c>
      <c r="K8" s="104" t="s">
        <v>69</v>
      </c>
      <c r="L8" s="49"/>
    </row>
    <row r="9" spans="1:12" ht="15" x14ac:dyDescent="0.25">
      <c r="A9" s="23"/>
      <c r="B9" s="15"/>
      <c r="C9" s="11"/>
      <c r="D9" s="7" t="s">
        <v>22</v>
      </c>
      <c r="E9" s="58" t="s">
        <v>73</v>
      </c>
      <c r="F9" s="49">
        <v>58</v>
      </c>
      <c r="G9" s="49">
        <v>4.41</v>
      </c>
      <c r="H9" s="49">
        <v>0.46</v>
      </c>
      <c r="I9" s="51">
        <v>28.54</v>
      </c>
      <c r="J9" s="49">
        <v>136.30000000000001</v>
      </c>
      <c r="K9" s="104" t="s">
        <v>70</v>
      </c>
      <c r="L9" s="49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516</v>
      </c>
      <c r="G13" s="19">
        <f>SUM(G6:G12)</f>
        <v>19.27</v>
      </c>
      <c r="H13" s="19">
        <f>SUM(H6:H12)</f>
        <v>21.830000000000002</v>
      </c>
      <c r="I13" s="19">
        <f t="shared" ref="I13:J13" si="0">SUM(I6:I12)</f>
        <v>49.75</v>
      </c>
      <c r="J13" s="19">
        <f t="shared" si="0"/>
        <v>533.35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52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5" t="s">
        <v>4</v>
      </c>
      <c r="D24" s="106"/>
      <c r="E24" s="31"/>
      <c r="F24" s="32">
        <f>F13+F23</f>
        <v>516</v>
      </c>
      <c r="G24" s="32">
        <f t="shared" ref="G24:J24" si="4">G13+G23</f>
        <v>19.27</v>
      </c>
      <c r="H24" s="32">
        <f t="shared" si="4"/>
        <v>21.830000000000002</v>
      </c>
      <c r="I24" s="32">
        <f t="shared" si="4"/>
        <v>49.75</v>
      </c>
      <c r="J24" s="32">
        <f t="shared" si="4"/>
        <v>533.35</v>
      </c>
      <c r="K24" s="32"/>
      <c r="L24" s="32">
        <f t="shared" ref="L24" si="5">L13+L23</f>
        <v>0</v>
      </c>
    </row>
    <row r="25" spans="1:12" ht="45" x14ac:dyDescent="0.25">
      <c r="A25" s="14">
        <v>1</v>
      </c>
      <c r="B25" s="15">
        <v>2</v>
      </c>
      <c r="C25" s="22" t="s">
        <v>19</v>
      </c>
      <c r="D25" s="5" t="s">
        <v>20</v>
      </c>
      <c r="E25" s="52" t="s">
        <v>48</v>
      </c>
      <c r="F25" s="48">
        <v>310</v>
      </c>
      <c r="G25" s="48">
        <v>12.45</v>
      </c>
      <c r="H25" s="48">
        <v>17.690000000000001</v>
      </c>
      <c r="I25" s="50">
        <v>46.14</v>
      </c>
      <c r="J25" s="48">
        <v>395.8</v>
      </c>
      <c r="K25" s="52" t="s">
        <v>49</v>
      </c>
      <c r="L25" s="48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53" t="s">
        <v>50</v>
      </c>
      <c r="F27" s="49">
        <v>200</v>
      </c>
      <c r="G27" s="49">
        <v>0</v>
      </c>
      <c r="H27" s="49">
        <v>0</v>
      </c>
      <c r="I27" s="51">
        <v>19.63</v>
      </c>
      <c r="J27" s="49">
        <v>73.45</v>
      </c>
      <c r="K27" s="53" t="s">
        <v>51</v>
      </c>
      <c r="L27" s="48"/>
    </row>
    <row r="28" spans="1:12" ht="30" x14ac:dyDescent="0.25">
      <c r="A28" s="14"/>
      <c r="B28" s="15"/>
      <c r="C28" s="11"/>
      <c r="D28" s="7" t="s">
        <v>22</v>
      </c>
      <c r="E28" s="53" t="s">
        <v>73</v>
      </c>
      <c r="F28" s="49">
        <v>34</v>
      </c>
      <c r="G28" s="49">
        <v>2.58</v>
      </c>
      <c r="H28" s="49">
        <v>0.27</v>
      </c>
      <c r="I28" s="51">
        <v>16.73</v>
      </c>
      <c r="J28" s="49">
        <v>79.900000000000006</v>
      </c>
      <c r="K28" s="53" t="s">
        <v>40</v>
      </c>
      <c r="L28" s="49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544</v>
      </c>
      <c r="G32" s="19">
        <f t="shared" ref="G32" si="6">SUM(G25:G31)</f>
        <v>15.03</v>
      </c>
      <c r="H32" s="19">
        <f t="shared" ref="H32" si="7">SUM(H25:H31)</f>
        <v>17.96</v>
      </c>
      <c r="I32" s="19">
        <f t="shared" ref="I32" si="8">SUM(I25:I31)</f>
        <v>82.5</v>
      </c>
      <c r="J32" s="19">
        <f t="shared" ref="J32:L32" si="9">SUM(J25:J31)</f>
        <v>549.15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5" t="s">
        <v>4</v>
      </c>
      <c r="D43" s="106"/>
      <c r="E43" s="31"/>
      <c r="F43" s="32">
        <f>F32+F42</f>
        <v>544</v>
      </c>
      <c r="G43" s="32">
        <f t="shared" ref="G43" si="14">G32+G42</f>
        <v>15.03</v>
      </c>
      <c r="H43" s="32">
        <f t="shared" ref="H43" si="15">H32+H42</f>
        <v>17.96</v>
      </c>
      <c r="I43" s="32">
        <f t="shared" ref="I43" si="16">I32+I42</f>
        <v>82.5</v>
      </c>
      <c r="J43" s="32">
        <f t="shared" ref="J43:L43" si="17">J32+J42</f>
        <v>549.15</v>
      </c>
      <c r="K43" s="32"/>
      <c r="L43" s="32">
        <f t="shared" si="17"/>
        <v>0</v>
      </c>
    </row>
    <row r="44" spans="1:12" ht="45" x14ac:dyDescent="0.25">
      <c r="A44" s="20">
        <v>1</v>
      </c>
      <c r="B44" s="21">
        <v>3</v>
      </c>
      <c r="C44" s="22" t="s">
        <v>19</v>
      </c>
      <c r="D44" s="5" t="s">
        <v>20</v>
      </c>
      <c r="E44" s="52" t="s">
        <v>52</v>
      </c>
      <c r="F44" s="48">
        <v>270</v>
      </c>
      <c r="G44" s="48">
        <v>18.350000000000001</v>
      </c>
      <c r="H44" s="48">
        <v>14.99</v>
      </c>
      <c r="I44" s="50">
        <v>44.36</v>
      </c>
      <c r="J44" s="48">
        <v>391.15</v>
      </c>
      <c r="K44" s="52" t="s">
        <v>53</v>
      </c>
      <c r="L44" s="48"/>
    </row>
    <row r="45" spans="1:12" ht="15" x14ac:dyDescent="0.25">
      <c r="A45" s="23"/>
      <c r="B45" s="15"/>
      <c r="C45" s="11"/>
      <c r="D45" s="6"/>
      <c r="E45" s="39"/>
      <c r="F45" s="49"/>
      <c r="G45" s="49"/>
      <c r="H45" s="49"/>
      <c r="I45" s="51"/>
      <c r="J45" s="49"/>
      <c r="K45" s="53"/>
      <c r="L45" s="49"/>
    </row>
    <row r="46" spans="1:12" ht="30" x14ac:dyDescent="0.25">
      <c r="A46" s="23"/>
      <c r="B46" s="15"/>
      <c r="C46" s="11"/>
      <c r="D46" s="7" t="s">
        <v>21</v>
      </c>
      <c r="E46" s="53" t="s">
        <v>44</v>
      </c>
      <c r="F46" s="49">
        <v>200</v>
      </c>
      <c r="G46" s="49">
        <v>0</v>
      </c>
      <c r="H46" s="49">
        <v>0</v>
      </c>
      <c r="I46" s="51">
        <v>19.95</v>
      </c>
      <c r="J46" s="49">
        <v>74.73</v>
      </c>
      <c r="K46" s="53" t="s">
        <v>54</v>
      </c>
      <c r="L46" s="49"/>
    </row>
    <row r="47" spans="1:12" ht="30" x14ac:dyDescent="0.25">
      <c r="A47" s="23"/>
      <c r="B47" s="15"/>
      <c r="C47" s="11"/>
      <c r="D47" s="7" t="s">
        <v>22</v>
      </c>
      <c r="E47" s="53" t="s">
        <v>73</v>
      </c>
      <c r="F47" s="49">
        <v>49</v>
      </c>
      <c r="G47" s="49">
        <v>3.72</v>
      </c>
      <c r="H47" s="49">
        <v>0.39</v>
      </c>
      <c r="I47" s="51">
        <v>24.11</v>
      </c>
      <c r="J47" s="49">
        <v>115.15</v>
      </c>
      <c r="K47" s="53" t="s">
        <v>40</v>
      </c>
      <c r="L47" s="49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519</v>
      </c>
      <c r="G51" s="19">
        <f t="shared" ref="G51" si="18">SUM(G44:G50)</f>
        <v>22.07</v>
      </c>
      <c r="H51" s="19">
        <f t="shared" ref="H51" si="19">SUM(H44:H50)</f>
        <v>15.38</v>
      </c>
      <c r="I51" s="19">
        <f t="shared" ref="I51" si="20">SUM(I44:I50)</f>
        <v>88.42</v>
      </c>
      <c r="J51" s="19">
        <f t="shared" ref="J51:L51" si="21">SUM(J44:J50)</f>
        <v>581.03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5" t="s">
        <v>4</v>
      </c>
      <c r="D62" s="106"/>
      <c r="E62" s="31"/>
      <c r="F62" s="32">
        <f>F51+F61</f>
        <v>519</v>
      </c>
      <c r="G62" s="32">
        <f t="shared" ref="G62" si="26">G51+G61</f>
        <v>22.07</v>
      </c>
      <c r="H62" s="32">
        <f t="shared" ref="H62" si="27">H51+H61</f>
        <v>15.38</v>
      </c>
      <c r="I62" s="32">
        <f t="shared" ref="I62" si="28">I51+I61</f>
        <v>88.42</v>
      </c>
      <c r="J62" s="32">
        <f t="shared" ref="J62:L62" si="29">J51+J61</f>
        <v>581.03</v>
      </c>
      <c r="K62" s="32"/>
      <c r="L62" s="32">
        <f t="shared" si="29"/>
        <v>0</v>
      </c>
    </row>
    <row r="63" spans="1:12" ht="45" x14ac:dyDescent="0.25">
      <c r="A63" s="20">
        <v>1</v>
      </c>
      <c r="B63" s="21">
        <v>4</v>
      </c>
      <c r="C63" s="22" t="s">
        <v>19</v>
      </c>
      <c r="D63" s="5" t="s">
        <v>20</v>
      </c>
      <c r="E63" s="53" t="s">
        <v>71</v>
      </c>
      <c r="F63" s="49">
        <v>320</v>
      </c>
      <c r="G63" s="49">
        <v>17.829999999999998</v>
      </c>
      <c r="H63" s="49">
        <v>19.920000000000002</v>
      </c>
      <c r="I63" s="49">
        <v>75.319999999999993</v>
      </c>
      <c r="J63" s="49">
        <v>542.20000000000005</v>
      </c>
      <c r="K63" s="53" t="s">
        <v>55</v>
      </c>
      <c r="L63" s="49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30" x14ac:dyDescent="0.25">
      <c r="A65" s="23"/>
      <c r="B65" s="15"/>
      <c r="C65" s="11"/>
      <c r="D65" s="7" t="s">
        <v>21</v>
      </c>
      <c r="E65" s="53" t="s">
        <v>38</v>
      </c>
      <c r="F65" s="49">
        <v>180</v>
      </c>
      <c r="G65" s="49">
        <v>0.09</v>
      </c>
      <c r="H65" s="49">
        <v>0</v>
      </c>
      <c r="I65" s="51">
        <v>13.5</v>
      </c>
      <c r="J65" s="49">
        <v>54</v>
      </c>
      <c r="K65" s="53" t="s">
        <v>39</v>
      </c>
      <c r="L65" s="49"/>
    </row>
    <row r="66" spans="1:12" ht="30" x14ac:dyDescent="0.25">
      <c r="A66" s="23"/>
      <c r="B66" s="15"/>
      <c r="C66" s="11"/>
      <c r="D66" s="7" t="s">
        <v>22</v>
      </c>
      <c r="E66" s="53" t="s">
        <v>43</v>
      </c>
      <c r="F66" s="49">
        <v>27</v>
      </c>
      <c r="G66" s="49">
        <v>2.0499999999999998</v>
      </c>
      <c r="H66" s="49">
        <v>0.22</v>
      </c>
      <c r="I66" s="51">
        <v>13.28</v>
      </c>
      <c r="J66" s="49">
        <v>63.45</v>
      </c>
      <c r="K66" s="53" t="s">
        <v>40</v>
      </c>
      <c r="L66" s="49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527</v>
      </c>
      <c r="G70" s="19">
        <f t="shared" ref="G70" si="30">SUM(G63:G69)</f>
        <v>19.97</v>
      </c>
      <c r="H70" s="19">
        <f t="shared" ref="H70" si="31">SUM(H63:H69)</f>
        <v>20.14</v>
      </c>
      <c r="I70" s="19">
        <f t="shared" ref="I70" si="32">SUM(I63:I69)</f>
        <v>102.1</v>
      </c>
      <c r="J70" s="19">
        <f t="shared" ref="J70:L70" si="33">SUM(J63:J69)</f>
        <v>659.65000000000009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105" t="s">
        <v>4</v>
      </c>
      <c r="D81" s="106"/>
      <c r="E81" s="31"/>
      <c r="F81" s="32">
        <f>F70+F80</f>
        <v>527</v>
      </c>
      <c r="G81" s="32">
        <f t="shared" ref="G81" si="38">G70+G80</f>
        <v>19.97</v>
      </c>
      <c r="H81" s="32">
        <f t="shared" ref="H81" si="39">H70+H80</f>
        <v>20.14</v>
      </c>
      <c r="I81" s="32">
        <f t="shared" ref="I81" si="40">I70+I80</f>
        <v>102.1</v>
      </c>
      <c r="J81" s="32">
        <f t="shared" ref="J81:L81" si="41">J70+J80</f>
        <v>659.65000000000009</v>
      </c>
      <c r="K81" s="32"/>
      <c r="L81" s="32">
        <f t="shared" si="41"/>
        <v>0</v>
      </c>
    </row>
    <row r="82" spans="1:12" ht="45" x14ac:dyDescent="0.25">
      <c r="A82" s="20">
        <v>1</v>
      </c>
      <c r="B82" s="21">
        <v>5</v>
      </c>
      <c r="C82" s="22" t="s">
        <v>19</v>
      </c>
      <c r="D82" s="5" t="s">
        <v>20</v>
      </c>
      <c r="E82" s="54" t="s">
        <v>72</v>
      </c>
      <c r="F82" s="55">
        <v>260</v>
      </c>
      <c r="G82" s="55">
        <v>15.6</v>
      </c>
      <c r="H82" s="55">
        <v>16.850000000000001</v>
      </c>
      <c r="I82" s="56">
        <v>35.82</v>
      </c>
      <c r="J82" s="55">
        <v>363</v>
      </c>
      <c r="K82" s="54" t="s">
        <v>56</v>
      </c>
      <c r="L82" s="55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53" t="s">
        <v>38</v>
      </c>
      <c r="F84" s="49">
        <v>200</v>
      </c>
      <c r="G84" s="49">
        <v>0.1</v>
      </c>
      <c r="H84" s="49">
        <v>0</v>
      </c>
      <c r="I84" s="51">
        <v>15</v>
      </c>
      <c r="J84" s="49">
        <v>60</v>
      </c>
      <c r="K84" s="53" t="s">
        <v>51</v>
      </c>
      <c r="L84" s="49"/>
    </row>
    <row r="85" spans="1:12" ht="30" x14ac:dyDescent="0.25">
      <c r="A85" s="23"/>
      <c r="B85" s="15"/>
      <c r="C85" s="11"/>
      <c r="D85" s="7" t="s">
        <v>22</v>
      </c>
      <c r="E85" s="53" t="s">
        <v>73</v>
      </c>
      <c r="F85" s="49">
        <v>45</v>
      </c>
      <c r="G85" s="49">
        <v>3.42</v>
      </c>
      <c r="H85" s="49">
        <v>0.36</v>
      </c>
      <c r="I85" s="51">
        <v>22.14</v>
      </c>
      <c r="J85" s="49">
        <v>105.75</v>
      </c>
      <c r="K85" s="53" t="s">
        <v>40</v>
      </c>
      <c r="L85" s="49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19.119999999999997</v>
      </c>
      <c r="H89" s="19">
        <f t="shared" ref="H89" si="43">SUM(H82:H88)</f>
        <v>17.21</v>
      </c>
      <c r="I89" s="19">
        <f t="shared" ref="I89" si="44">SUM(I82:I88)</f>
        <v>72.960000000000008</v>
      </c>
      <c r="J89" s="19">
        <f t="shared" ref="J89:L89" si="45">SUM(J82:J88)</f>
        <v>528.75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5" t="s">
        <v>4</v>
      </c>
      <c r="D100" s="106"/>
      <c r="E100" s="31"/>
      <c r="F100" s="32">
        <f>F89+F99</f>
        <v>505</v>
      </c>
      <c r="G100" s="32">
        <f t="shared" ref="G100" si="50">G89+G99</f>
        <v>19.119999999999997</v>
      </c>
      <c r="H100" s="32">
        <f t="shared" ref="H100" si="51">H89+H99</f>
        <v>17.21</v>
      </c>
      <c r="I100" s="32">
        <f t="shared" ref="I100" si="52">I89+I99</f>
        <v>72.960000000000008</v>
      </c>
      <c r="J100" s="32">
        <f t="shared" ref="J100:L100" si="53">J89+J99</f>
        <v>528.75</v>
      </c>
      <c r="K100" s="32"/>
      <c r="L100" s="32">
        <f t="shared" si="53"/>
        <v>0</v>
      </c>
    </row>
    <row r="101" spans="1:12" ht="75" x14ac:dyDescent="0.25">
      <c r="A101" s="20">
        <v>2</v>
      </c>
      <c r="B101" s="21">
        <v>1</v>
      </c>
      <c r="C101" s="22" t="s">
        <v>19</v>
      </c>
      <c r="D101" s="5" t="s">
        <v>20</v>
      </c>
      <c r="E101" s="62" t="s">
        <v>57</v>
      </c>
      <c r="F101" s="63">
        <v>253</v>
      </c>
      <c r="G101" s="64">
        <v>13.42</v>
      </c>
      <c r="H101" s="64">
        <v>19.46</v>
      </c>
      <c r="I101" s="64">
        <v>56.9</v>
      </c>
      <c r="J101" s="65">
        <v>456.85</v>
      </c>
      <c r="K101" s="66" t="s">
        <v>58</v>
      </c>
      <c r="L101" s="6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30" x14ac:dyDescent="0.25">
      <c r="A103" s="23"/>
      <c r="B103" s="15"/>
      <c r="C103" s="11"/>
      <c r="D103" s="7" t="s">
        <v>21</v>
      </c>
      <c r="E103" s="68" t="s">
        <v>59</v>
      </c>
      <c r="F103" s="69">
        <v>200</v>
      </c>
      <c r="G103" s="70">
        <v>1.4</v>
      </c>
      <c r="H103" s="70">
        <v>1.6</v>
      </c>
      <c r="I103" s="71">
        <v>17.350000000000001</v>
      </c>
      <c r="J103" s="72">
        <v>89.32</v>
      </c>
      <c r="K103" s="73" t="s">
        <v>60</v>
      </c>
      <c r="L103" s="74"/>
    </row>
    <row r="104" spans="1:12" ht="30" x14ac:dyDescent="0.25">
      <c r="A104" s="23"/>
      <c r="B104" s="15"/>
      <c r="C104" s="11"/>
      <c r="D104" s="7" t="s">
        <v>22</v>
      </c>
      <c r="E104" s="68" t="s">
        <v>73</v>
      </c>
      <c r="F104" s="69">
        <v>60</v>
      </c>
      <c r="G104" s="70">
        <v>4.5599999999999996</v>
      </c>
      <c r="H104" s="70">
        <v>0.48</v>
      </c>
      <c r="I104" s="71">
        <v>29.52</v>
      </c>
      <c r="J104" s="72">
        <v>141</v>
      </c>
      <c r="K104" s="73" t="s">
        <v>40</v>
      </c>
      <c r="L104" s="74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513</v>
      </c>
      <c r="G108" s="19">
        <f t="shared" ref="G108:J108" si="54">SUM(G101:G107)</f>
        <v>19.38</v>
      </c>
      <c r="H108" s="19">
        <f t="shared" si="54"/>
        <v>21.540000000000003</v>
      </c>
      <c r="I108" s="19">
        <f t="shared" si="54"/>
        <v>103.77</v>
      </c>
      <c r="J108" s="19">
        <f t="shared" si="54"/>
        <v>687.17000000000007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105" t="s">
        <v>4</v>
      </c>
      <c r="D119" s="106"/>
      <c r="E119" s="31"/>
      <c r="F119" s="32">
        <f>F108+F118</f>
        <v>513</v>
      </c>
      <c r="G119" s="32">
        <f t="shared" ref="G119" si="58">G108+G118</f>
        <v>19.38</v>
      </c>
      <c r="H119" s="32">
        <f t="shared" ref="H119" si="59">H108+H118</f>
        <v>21.540000000000003</v>
      </c>
      <c r="I119" s="32">
        <f t="shared" ref="I119" si="60">I108+I118</f>
        <v>103.77</v>
      </c>
      <c r="J119" s="32">
        <f t="shared" ref="J119:L119" si="61">J108+J118</f>
        <v>687.17000000000007</v>
      </c>
      <c r="K119" s="32"/>
      <c r="L119" s="32">
        <f t="shared" si="61"/>
        <v>0</v>
      </c>
    </row>
    <row r="120" spans="1:12" ht="60" x14ac:dyDescent="0.25">
      <c r="A120" s="14">
        <v>2</v>
      </c>
      <c r="B120" s="15">
        <v>2</v>
      </c>
      <c r="C120" s="22" t="s">
        <v>19</v>
      </c>
      <c r="D120" s="5" t="s">
        <v>20</v>
      </c>
      <c r="E120" s="54" t="s">
        <v>61</v>
      </c>
      <c r="F120" s="55">
        <v>280</v>
      </c>
      <c r="G120" s="55">
        <v>15.3</v>
      </c>
      <c r="H120" s="55">
        <v>17.36</v>
      </c>
      <c r="I120" s="56">
        <v>35.6</v>
      </c>
      <c r="J120" s="55">
        <v>326.10000000000002</v>
      </c>
      <c r="K120" s="54" t="s">
        <v>62</v>
      </c>
      <c r="L120" s="55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30" x14ac:dyDescent="0.25">
      <c r="A122" s="14"/>
      <c r="B122" s="15"/>
      <c r="C122" s="11"/>
      <c r="D122" s="7" t="s">
        <v>21</v>
      </c>
      <c r="E122" s="53" t="s">
        <v>38</v>
      </c>
      <c r="F122" s="49">
        <v>200</v>
      </c>
      <c r="G122" s="49">
        <v>0.1</v>
      </c>
      <c r="H122" s="49">
        <v>0</v>
      </c>
      <c r="I122" s="51">
        <v>15</v>
      </c>
      <c r="J122" s="49">
        <v>60</v>
      </c>
      <c r="K122" s="53" t="s">
        <v>39</v>
      </c>
      <c r="L122" s="49"/>
    </row>
    <row r="123" spans="1:12" ht="30" x14ac:dyDescent="0.25">
      <c r="A123" s="14"/>
      <c r="B123" s="15"/>
      <c r="C123" s="11"/>
      <c r="D123" s="7" t="s">
        <v>22</v>
      </c>
      <c r="E123" s="53" t="s">
        <v>73</v>
      </c>
      <c r="F123" s="49">
        <v>49</v>
      </c>
      <c r="G123" s="49">
        <v>3.72</v>
      </c>
      <c r="H123" s="49">
        <v>0.39</v>
      </c>
      <c r="I123" s="51">
        <v>24.11</v>
      </c>
      <c r="J123" s="49">
        <v>115.15</v>
      </c>
      <c r="K123" s="53" t="s">
        <v>40</v>
      </c>
      <c r="L123" s="49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529</v>
      </c>
      <c r="G127" s="19">
        <f t="shared" ref="G127:J127" si="62">SUM(G120:G126)</f>
        <v>19.12</v>
      </c>
      <c r="H127" s="19">
        <f t="shared" si="62"/>
        <v>17.75</v>
      </c>
      <c r="I127" s="19">
        <f t="shared" si="62"/>
        <v>74.710000000000008</v>
      </c>
      <c r="J127" s="19">
        <f t="shared" si="62"/>
        <v>501.25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5" t="s">
        <v>4</v>
      </c>
      <c r="D138" s="106"/>
      <c r="E138" s="31"/>
      <c r="F138" s="32">
        <f>F127+F137</f>
        <v>529</v>
      </c>
      <c r="G138" s="32">
        <f t="shared" ref="G138" si="66">G127+G137</f>
        <v>19.12</v>
      </c>
      <c r="H138" s="32">
        <f t="shared" ref="H138" si="67">H127+H137</f>
        <v>17.75</v>
      </c>
      <c r="I138" s="32">
        <f t="shared" ref="I138" si="68">I127+I137</f>
        <v>74.710000000000008</v>
      </c>
      <c r="J138" s="32">
        <f t="shared" ref="J138:L138" si="69">J127+J137</f>
        <v>501.25</v>
      </c>
      <c r="K138" s="32"/>
      <c r="L138" s="32">
        <f t="shared" si="69"/>
        <v>0</v>
      </c>
    </row>
    <row r="139" spans="1:12" ht="60" x14ac:dyDescent="0.25">
      <c r="A139" s="20">
        <v>2</v>
      </c>
      <c r="B139" s="21">
        <v>3</v>
      </c>
      <c r="C139" s="22" t="s">
        <v>19</v>
      </c>
      <c r="D139" s="5" t="s">
        <v>20</v>
      </c>
      <c r="E139" s="53" t="s">
        <v>63</v>
      </c>
      <c r="F139" s="49">
        <v>290</v>
      </c>
      <c r="G139" s="49">
        <v>14.5</v>
      </c>
      <c r="H139" s="49">
        <v>20.28</v>
      </c>
      <c r="I139" s="49">
        <v>49.74</v>
      </c>
      <c r="J139" s="49">
        <v>451.3</v>
      </c>
      <c r="K139" s="53" t="s">
        <v>64</v>
      </c>
      <c r="L139" s="49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30" x14ac:dyDescent="0.25">
      <c r="A141" s="23"/>
      <c r="B141" s="15"/>
      <c r="C141" s="11"/>
      <c r="D141" s="7" t="s">
        <v>21</v>
      </c>
      <c r="E141" s="53" t="s">
        <v>41</v>
      </c>
      <c r="F141" s="49">
        <v>200</v>
      </c>
      <c r="G141" s="49">
        <v>1.5</v>
      </c>
      <c r="H141" s="49">
        <v>1.3</v>
      </c>
      <c r="I141" s="51">
        <v>15.9</v>
      </c>
      <c r="J141" s="49">
        <v>81</v>
      </c>
      <c r="K141" s="53" t="s">
        <v>42</v>
      </c>
      <c r="L141" s="49"/>
    </row>
    <row r="142" spans="1:12" ht="15.75" customHeight="1" x14ac:dyDescent="0.25">
      <c r="A142" s="23"/>
      <c r="B142" s="15"/>
      <c r="C142" s="11"/>
      <c r="D142" s="7" t="s">
        <v>22</v>
      </c>
      <c r="E142" s="53" t="s">
        <v>73</v>
      </c>
      <c r="F142" s="49">
        <v>62</v>
      </c>
      <c r="G142" s="49">
        <v>4.71</v>
      </c>
      <c r="H142" s="49">
        <v>0.28999999999999998</v>
      </c>
      <c r="I142" s="51">
        <v>17.71</v>
      </c>
      <c r="J142" s="49">
        <v>84.6</v>
      </c>
      <c r="K142" s="53" t="s">
        <v>40</v>
      </c>
      <c r="L142" s="49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552</v>
      </c>
      <c r="G146" s="19">
        <f t="shared" ref="G146:J146" si="70">SUM(G139:G145)</f>
        <v>20.71</v>
      </c>
      <c r="H146" s="19">
        <f t="shared" si="70"/>
        <v>21.87</v>
      </c>
      <c r="I146" s="19">
        <f t="shared" si="70"/>
        <v>83.35</v>
      </c>
      <c r="J146" s="19">
        <f t="shared" si="70"/>
        <v>616.9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5" t="s">
        <v>4</v>
      </c>
      <c r="D157" s="106"/>
      <c r="E157" s="31"/>
      <c r="F157" s="32">
        <f>F146+F156</f>
        <v>552</v>
      </c>
      <c r="G157" s="32">
        <f t="shared" ref="G157" si="74">G146+G156</f>
        <v>20.71</v>
      </c>
      <c r="H157" s="32">
        <f t="shared" ref="H157" si="75">H146+H156</f>
        <v>21.87</v>
      </c>
      <c r="I157" s="32">
        <f t="shared" ref="I157" si="76">I146+I156</f>
        <v>83.35</v>
      </c>
      <c r="J157" s="32">
        <f t="shared" ref="J157:L157" si="77">J146+J156</f>
        <v>616.9</v>
      </c>
      <c r="K157" s="32"/>
      <c r="L157" s="32">
        <f t="shared" si="77"/>
        <v>0</v>
      </c>
    </row>
    <row r="158" spans="1:12" ht="45" x14ac:dyDescent="0.25">
      <c r="A158" s="20">
        <v>2</v>
      </c>
      <c r="B158" s="21">
        <v>4</v>
      </c>
      <c r="C158" s="22" t="s">
        <v>19</v>
      </c>
      <c r="D158" s="5" t="s">
        <v>20</v>
      </c>
      <c r="E158" s="75" t="s">
        <v>65</v>
      </c>
      <c r="F158" s="76">
        <v>300</v>
      </c>
      <c r="G158" s="84">
        <v>32.93</v>
      </c>
      <c r="H158" s="89">
        <v>7.1</v>
      </c>
      <c r="I158" s="84">
        <v>49.64</v>
      </c>
      <c r="J158" s="85">
        <v>376.2</v>
      </c>
      <c r="K158" s="86" t="s">
        <v>67</v>
      </c>
      <c r="L158" s="8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88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77" t="s">
        <v>74</v>
      </c>
      <c r="F160" s="78">
        <v>200</v>
      </c>
      <c r="G160" s="80">
        <v>0.1</v>
      </c>
      <c r="H160" s="90">
        <v>0</v>
      </c>
      <c r="I160" s="81">
        <v>15.2</v>
      </c>
      <c r="J160" s="82">
        <v>61</v>
      </c>
      <c r="K160" s="83" t="s">
        <v>66</v>
      </c>
      <c r="L160" s="79"/>
    </row>
    <row r="161" spans="1:12" ht="30" x14ac:dyDescent="0.25">
      <c r="A161" s="23"/>
      <c r="B161" s="15"/>
      <c r="C161" s="11"/>
      <c r="D161" s="7" t="s">
        <v>22</v>
      </c>
      <c r="E161" s="77" t="s">
        <v>73</v>
      </c>
      <c r="F161" s="78">
        <v>48</v>
      </c>
      <c r="G161" s="80">
        <v>3.65</v>
      </c>
      <c r="H161" s="90">
        <v>0.38</v>
      </c>
      <c r="I161" s="81">
        <v>23.62</v>
      </c>
      <c r="J161" s="82">
        <v>112.8</v>
      </c>
      <c r="K161" s="83" t="s">
        <v>40</v>
      </c>
      <c r="L161" s="79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548</v>
      </c>
      <c r="G165" s="19">
        <f t="shared" ref="G165:J165" si="78">SUM(G158:G164)</f>
        <v>36.68</v>
      </c>
      <c r="H165" s="19">
        <f t="shared" si="78"/>
        <v>7.4799999999999995</v>
      </c>
      <c r="I165" s="19">
        <f t="shared" si="78"/>
        <v>88.460000000000008</v>
      </c>
      <c r="J165" s="19">
        <f t="shared" si="78"/>
        <v>550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5" t="s">
        <v>4</v>
      </c>
      <c r="D176" s="106"/>
      <c r="E176" s="31"/>
      <c r="F176" s="32">
        <f>F165+F175</f>
        <v>548</v>
      </c>
      <c r="G176" s="32">
        <f t="shared" ref="G176" si="82">G165+G175</f>
        <v>36.68</v>
      </c>
      <c r="H176" s="32">
        <f t="shared" ref="H176" si="83">H165+H175</f>
        <v>7.4799999999999995</v>
      </c>
      <c r="I176" s="32">
        <f t="shared" ref="I176" si="84">I165+I175</f>
        <v>88.460000000000008</v>
      </c>
      <c r="J176" s="32">
        <f t="shared" ref="J176:L176" si="85">J165+J175</f>
        <v>550</v>
      </c>
      <c r="K176" s="32"/>
      <c r="L176" s="32">
        <f t="shared" si="85"/>
        <v>0</v>
      </c>
    </row>
    <row r="177" spans="1:12" ht="60" x14ac:dyDescent="0.25">
      <c r="A177" s="20">
        <v>2</v>
      </c>
      <c r="B177" s="21">
        <v>5</v>
      </c>
      <c r="C177" s="22" t="s">
        <v>19</v>
      </c>
      <c r="D177" s="5" t="s">
        <v>20</v>
      </c>
      <c r="E177" s="91" t="s">
        <v>61</v>
      </c>
      <c r="F177" s="92">
        <v>270</v>
      </c>
      <c r="G177" s="93">
        <v>15.15</v>
      </c>
      <c r="H177" s="93">
        <v>16.809999999999999</v>
      </c>
      <c r="I177" s="93">
        <v>34.78</v>
      </c>
      <c r="J177" s="94">
        <v>317.10000000000002</v>
      </c>
      <c r="K177" s="95" t="s">
        <v>62</v>
      </c>
      <c r="L177" s="96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30" x14ac:dyDescent="0.25">
      <c r="A179" s="23"/>
      <c r="B179" s="15"/>
      <c r="C179" s="11"/>
      <c r="D179" s="7" t="s">
        <v>21</v>
      </c>
      <c r="E179" s="97" t="s">
        <v>38</v>
      </c>
      <c r="F179" s="98">
        <v>200</v>
      </c>
      <c r="G179" s="99">
        <v>0.1</v>
      </c>
      <c r="H179" s="99">
        <v>0</v>
      </c>
      <c r="I179" s="100">
        <v>15</v>
      </c>
      <c r="J179" s="101">
        <v>60</v>
      </c>
      <c r="K179" s="102" t="s">
        <v>39</v>
      </c>
      <c r="L179" s="103"/>
    </row>
    <row r="180" spans="1:12" ht="30" x14ac:dyDescent="0.25">
      <c r="A180" s="23"/>
      <c r="B180" s="15"/>
      <c r="C180" s="11"/>
      <c r="D180" s="7" t="s">
        <v>22</v>
      </c>
      <c r="E180" s="97" t="s">
        <v>73</v>
      </c>
      <c r="F180" s="98">
        <v>60</v>
      </c>
      <c r="G180" s="99">
        <v>5.32</v>
      </c>
      <c r="H180" s="99">
        <v>0.56000000000000005</v>
      </c>
      <c r="I180" s="100">
        <v>34.44</v>
      </c>
      <c r="J180" s="101">
        <v>164.5</v>
      </c>
      <c r="K180" s="102" t="s">
        <v>40</v>
      </c>
      <c r="L180" s="103"/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86">SUM(G177:G183)</f>
        <v>20.57</v>
      </c>
      <c r="H184" s="19">
        <f t="shared" si="86"/>
        <v>17.369999999999997</v>
      </c>
      <c r="I184" s="19">
        <f t="shared" si="86"/>
        <v>84.22</v>
      </c>
      <c r="J184" s="19">
        <f t="shared" si="86"/>
        <v>541.6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105" t="s">
        <v>4</v>
      </c>
      <c r="D195" s="106"/>
      <c r="E195" s="31"/>
      <c r="F195" s="32">
        <f>F184+F194</f>
        <v>530</v>
      </c>
      <c r="G195" s="32">
        <f t="shared" ref="G195" si="90">G184+G194</f>
        <v>20.57</v>
      </c>
      <c r="H195" s="32">
        <f t="shared" ref="H195" si="91">H184+H194</f>
        <v>17.369999999999997</v>
      </c>
      <c r="I195" s="32">
        <f t="shared" ref="I195" si="92">I184+I194</f>
        <v>84.22</v>
      </c>
      <c r="J195" s="32">
        <f t="shared" ref="J195:L195" si="93">J184+J194</f>
        <v>541.6</v>
      </c>
      <c r="K195" s="32"/>
      <c r="L195" s="32">
        <f t="shared" si="93"/>
        <v>0</v>
      </c>
    </row>
    <row r="196" spans="1:12" x14ac:dyDescent="0.2">
      <c r="A196" s="27"/>
      <c r="B196" s="28"/>
      <c r="C196" s="107" t="s">
        <v>5</v>
      </c>
      <c r="D196" s="107"/>
      <c r="E196" s="107"/>
      <c r="F196" s="34">
        <f>(F24+F43+F62+F81+F100+F119+F138+F157+F176+F195)/(IF(F24=0,0,1)+IF(F43=0,0,1)+IF(F62=0,0,1)+IF(F81=0,0,1)+IF(F100=0,0,1)+IF(F119=0,0,1)+IF(F138=0,0,1)+IF(F157=0,0,1)+IF(F176=0,0,1)+IF(F195=0,0,1))</f>
        <v>528.29999999999995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21.192</v>
      </c>
      <c r="H196" s="34">
        <f t="shared" si="94"/>
        <v>17.853000000000002</v>
      </c>
      <c r="I196" s="34">
        <f t="shared" si="94"/>
        <v>83.024000000000015</v>
      </c>
      <c r="J196" s="34">
        <f t="shared" si="94"/>
        <v>574.88499999999999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2024-08-30T04:01:06Z</dcterms:modified>
</cp:coreProperties>
</file>